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rojekte\Abwasser\Datenverbund_Abwasser\40_Betrieb\Schnittstellenbeschreibung\Jahresbericht\Jahresbericht V_1_5 (ENTWURF GR, noch abstimmen)\"/>
    </mc:Choice>
  </mc:AlternateContent>
  <xr:revisionPtr revIDLastSave="0" documentId="13_ncr:1_{16EBF3A1-6500-43C5-8EB7-49C2D17091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ntlastungsanlage" sheetId="3" r:id="rId1"/>
    <sheet name="Entlastungsgeschehe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" i="2" l="1"/>
  <c r="E46" i="2"/>
  <c r="E45" i="2"/>
  <c r="E44" i="2"/>
  <c r="E43" i="2"/>
  <c r="E42" i="2"/>
  <c r="E41" i="2"/>
  <c r="E40" i="2"/>
  <c r="E39" i="2"/>
  <c r="E38" i="2"/>
  <c r="E37" i="2"/>
  <c r="E36" i="2"/>
  <c r="J20" i="2"/>
  <c r="I20" i="2"/>
  <c r="H20" i="2"/>
  <c r="G20" i="2"/>
  <c r="F20" i="2"/>
  <c r="E20" i="2"/>
  <c r="D20" i="2"/>
  <c r="C20" i="2"/>
  <c r="B20" i="2"/>
  <c r="D32" i="3"/>
  <c r="D28" i="3"/>
  <c r="D19" i="3"/>
  <c r="D15" i="3"/>
</calcChain>
</file>

<file path=xl/sharedStrings.xml><?xml version="1.0" encoding="utf-8"?>
<sst xmlns="http://schemas.openxmlformats.org/spreadsheetml/2006/main" count="136" uniqueCount="80">
  <si>
    <t>Januar</t>
  </si>
  <si>
    <t>Februar</t>
  </si>
  <si>
    <t>März</t>
  </si>
  <si>
    <t>April</t>
  </si>
  <si>
    <t>Mai</t>
  </si>
  <si>
    <t>Juni</t>
  </si>
  <si>
    <t>August</t>
  </si>
  <si>
    <t>September</t>
  </si>
  <si>
    <t>Juli</t>
  </si>
  <si>
    <t>Oktober</t>
  </si>
  <si>
    <t>November</t>
  </si>
  <si>
    <t>Dezember</t>
  </si>
  <si>
    <t>Jahreswert</t>
  </si>
  <si>
    <t xml:space="preserve">Entlastungsgeschehen </t>
  </si>
  <si>
    <t>Niederschlag</t>
  </si>
  <si>
    <t>Entlastungshäufigkeit</t>
  </si>
  <si>
    <t>Entlastungsdauer</t>
  </si>
  <si>
    <t>Beckeneinstau</t>
  </si>
  <si>
    <t>Dauer</t>
  </si>
  <si>
    <t>Tage mit Einstau</t>
  </si>
  <si>
    <t>Klärüberlauf</t>
  </si>
  <si>
    <t>Beckenüberlauf</t>
  </si>
  <si>
    <t>Nr. der Entlastungsanlage</t>
  </si>
  <si>
    <t>Eigenüberwachung der Entlastungsanlage</t>
  </si>
  <si>
    <t>Berichtsjahr</t>
  </si>
  <si>
    <t>Bezeichnung des Betriebs</t>
  </si>
  <si>
    <t>Bezeichnung der Anlage</t>
  </si>
  <si>
    <t>Funktionskontrolle an maschinellen Einrichtungen</t>
  </si>
  <si>
    <t>Funktionskontrolle an messtechnischen Einrichtungen</t>
  </si>
  <si>
    <t>Mängel an messtechnischen Einrichtungen</t>
  </si>
  <si>
    <t>Überprüfung Messgenauigkeit</t>
  </si>
  <si>
    <t>Wo geprüft</t>
  </si>
  <si>
    <t>Geprüft von</t>
  </si>
  <si>
    <t>Überprüfung Drosselabflusseinstellung</t>
  </si>
  <si>
    <t>Einfache Sichtprüfung</t>
  </si>
  <si>
    <t>Kontrolle Einleitestelle</t>
  </si>
  <si>
    <t>Automatische Entlastungsmesseinrichtung vorhanden</t>
  </si>
  <si>
    <t>Geprüft am</t>
  </si>
  <si>
    <t>Wert</t>
  </si>
  <si>
    <t>ja/nein</t>
  </si>
  <si>
    <t>Text</t>
  </si>
  <si>
    <t>Auswahl</t>
  </si>
  <si>
    <t>Name</t>
  </si>
  <si>
    <t>Datum</t>
  </si>
  <si>
    <t>Eingabe</t>
  </si>
  <si>
    <t>Anzahl</t>
  </si>
  <si>
    <t>Bemerkung allgemein</t>
  </si>
  <si>
    <t>Bemerkung Sichtprüfung, durchgeführte Maßnahmen</t>
  </si>
  <si>
    <t>Eingehende Sichtprüfung</t>
  </si>
  <si>
    <t>mittels</t>
  </si>
  <si>
    <t>Bemerkung Eingehende Sichtprüfung, Zustandsbewertung, durchgeführte Maßnahmen</t>
  </si>
  <si>
    <t xml:space="preserve">Hinweise: </t>
  </si>
  <si>
    <t>1) Bitte geben Sie 0 ein, wenn bei intakter Messeinrichtung keine Beckenfüllung oder Entlastung gemessen wurde. Ist die Messeinrichtung ausgefallen, lassen Sie das Feld bitte leer".</t>
  </si>
  <si>
    <t>2) Bitte geben Sie in den Spalten C, G und H die Entlastungsdauer in Dezimalschreibweise mit maximal zwei Nachkommastellen ein! Für die Umrechnung steht Ihnen der Uhrzeitrechner zur Verfügung.</t>
  </si>
  <si>
    <t xml:space="preserve">Beispiele: </t>
  </si>
  <si>
    <t>10 Std 30 Min --&gt; 10,5</t>
  </si>
  <si>
    <t>22 Std 6 Min --&gt; 22,1</t>
  </si>
  <si>
    <t>Uhrzeitrechner</t>
  </si>
  <si>
    <t>Geben Sie in die Spalten C und D die Stunden und Minuten ein. Die umgerechneten Werte in Spalte E können Sie im Anschluss in die Tabelle Entlastungsgeschehen kopieren.</t>
  </si>
  <si>
    <t xml:space="preserve"> Stunden</t>
  </si>
  <si>
    <t xml:space="preserve"> Minuten</t>
  </si>
  <si>
    <t>dezimal</t>
  </si>
  <si>
    <t>Mängel an maschinellen Einrichtungen (inkl. Drosseleinrichtungen)</t>
  </si>
  <si>
    <t>Entlastungsmenge</t>
  </si>
  <si>
    <t>eine Bemerkung auf dem Reiter Basisdaten</t>
  </si>
  <si>
    <t>ja</t>
  </si>
  <si>
    <t>extern</t>
  </si>
  <si>
    <t>externer Prüfer Hr. Muster</t>
  </si>
  <si>
    <t>externer Prüfer Fr. Muster</t>
  </si>
  <si>
    <t xml:space="preserve">Mängelbeschreibung messtechnisch
</t>
  </si>
  <si>
    <t xml:space="preserve">Mängelbeschreibung maschinell
</t>
  </si>
  <si>
    <t xml:space="preserve">Bemerkung einfache Sichtprüfung
</t>
  </si>
  <si>
    <t>TV-Befahrung</t>
  </si>
  <si>
    <t>[mm]</t>
  </si>
  <si>
    <t>[h]</t>
  </si>
  <si>
    <t>[d]</t>
  </si>
  <si>
    <t xml:space="preserve">[m³] </t>
  </si>
  <si>
    <t>Musterstadt</t>
  </si>
  <si>
    <t>09999-A-007</t>
  </si>
  <si>
    <t>Bemerkung und Zustandsbewertung im Jahr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</si>
</sst>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###"/>
    <numFmt numFmtId="165" formatCode="#,##0.00\ &quot;€&quot;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73">
    <xf numFmtId="0" fontId="0" fillId="0" borderId="0" xfId="0"/>
    <xf numFmtId="0" fontId="5" fillId="0" borderId="0" xfId="0" applyFont="1" applyFill="1" applyBorder="1"/>
    <xf numFmtId="0" fontId="3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 applyAlignment="1">
      <alignment horizontal="right"/>
    </xf>
    <xf numFmtId="0" fontId="9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2" fillId="3" borderId="6" xfId="0" applyFont="1" applyFill="1" applyBorder="1" applyAlignment="1" applyProtection="1">
      <alignment horizontal="center" vertical="top"/>
      <protection locked="0"/>
    </xf>
    <xf numFmtId="0" fontId="2" fillId="3" borderId="3" xfId="0" applyFont="1" applyFill="1" applyBorder="1" applyAlignment="1" applyProtection="1">
      <alignment horizontal="center" vertical="top"/>
      <protection locked="0"/>
    </xf>
    <xf numFmtId="0" fontId="9" fillId="0" borderId="8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9" fillId="0" borderId="12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15" xfId="0" applyFont="1" applyBorder="1" applyAlignment="1">
      <alignment wrapText="1"/>
    </xf>
    <xf numFmtId="0" fontId="8" fillId="0" borderId="16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4" xfId="0" applyFont="1" applyBorder="1" applyAlignment="1">
      <alignment wrapText="1"/>
    </xf>
    <xf numFmtId="0" fontId="0" fillId="2" borderId="17" xfId="0" applyFill="1" applyBorder="1" applyAlignment="1">
      <alignment horizontal="center" vertical="distributed"/>
    </xf>
    <xf numFmtId="0" fontId="0" fillId="2" borderId="18" xfId="0" applyFill="1" applyBorder="1" applyAlignment="1">
      <alignment horizontal="center" vertical="distributed"/>
    </xf>
    <xf numFmtId="0" fontId="0" fillId="0" borderId="0" xfId="0" applyAlignment="1">
      <alignment vertical="distributed"/>
    </xf>
    <xf numFmtId="0" fontId="1" fillId="2" borderId="19" xfId="0" applyFont="1" applyFill="1" applyBorder="1" applyAlignment="1">
      <alignment horizontal="center" vertical="distributed"/>
    </xf>
    <xf numFmtId="0" fontId="0" fillId="0" borderId="0" xfId="0" applyFill="1" applyBorder="1" applyAlignment="1">
      <alignment wrapText="1"/>
    </xf>
    <xf numFmtId="0" fontId="1" fillId="2" borderId="10" xfId="0" applyFont="1" applyFill="1" applyBorder="1" applyAlignment="1">
      <alignment horizontal="center" vertical="distributed"/>
    </xf>
    <xf numFmtId="0" fontId="0" fillId="2" borderId="11" xfId="0" applyFill="1" applyBorder="1" applyAlignment="1">
      <alignment horizontal="center" vertical="distributed"/>
    </xf>
    <xf numFmtId="0" fontId="0" fillId="2" borderId="20" xfId="0" applyFill="1" applyBorder="1" applyAlignment="1">
      <alignment horizontal="center" vertical="distributed"/>
    </xf>
    <xf numFmtId="0" fontId="2" fillId="3" borderId="4" xfId="0" applyFont="1" applyFill="1" applyBorder="1" applyAlignment="1" applyProtection="1">
      <alignment horizontal="center" vertical="top"/>
      <protection locked="0"/>
    </xf>
    <xf numFmtId="0" fontId="2" fillId="3" borderId="5" xfId="0" applyFont="1" applyFill="1" applyBorder="1" applyAlignment="1" applyProtection="1">
      <alignment horizontal="center" vertical="top"/>
      <protection locked="0"/>
    </xf>
    <xf numFmtId="0" fontId="1" fillId="2" borderId="12" xfId="0" applyFont="1" applyFill="1" applyBorder="1" applyAlignment="1">
      <alignment horizontal="center" vertical="top"/>
    </xf>
    <xf numFmtId="164" fontId="2" fillId="2" borderId="21" xfId="0" applyNumberFormat="1" applyFont="1" applyFill="1" applyBorder="1" applyAlignment="1">
      <alignment horizontal="center" vertical="top"/>
    </xf>
    <xf numFmtId="164" fontId="2" fillId="2" borderId="9" xfId="0" applyNumberFormat="1" applyFont="1" applyFill="1" applyBorder="1" applyAlignment="1">
      <alignment horizontal="center" vertical="top"/>
    </xf>
    <xf numFmtId="164" fontId="2" fillId="2" borderId="22" xfId="0" applyNumberFormat="1" applyFont="1" applyFill="1" applyBorder="1" applyAlignment="1">
      <alignment horizontal="center" vertical="top"/>
    </xf>
    <xf numFmtId="0" fontId="7" fillId="3" borderId="20" xfId="0" applyFont="1" applyFill="1" applyBorder="1" applyAlignment="1" applyProtection="1">
      <alignment horizontal="right"/>
      <protection locked="0"/>
    </xf>
    <xf numFmtId="0" fontId="0" fillId="3" borderId="23" xfId="0" applyFill="1" applyBorder="1" applyAlignment="1" applyProtection="1">
      <alignment wrapText="1"/>
      <protection locked="0"/>
    </xf>
    <xf numFmtId="0" fontId="0" fillId="3" borderId="24" xfId="0" applyFill="1" applyBorder="1" applyAlignment="1" applyProtection="1">
      <alignment wrapText="1"/>
      <protection locked="0"/>
    </xf>
    <xf numFmtId="0" fontId="7" fillId="3" borderId="23" xfId="0" applyFont="1" applyFill="1" applyBorder="1" applyAlignment="1" applyProtection="1">
      <alignment horizontal="right"/>
      <protection locked="0"/>
    </xf>
    <xf numFmtId="0" fontId="7" fillId="3" borderId="5" xfId="0" applyFont="1" applyFill="1" applyBorder="1" applyAlignment="1" applyProtection="1">
      <alignment horizontal="right"/>
      <protection locked="0"/>
    </xf>
    <xf numFmtId="14" fontId="0" fillId="3" borderId="24" xfId="0" applyNumberFormat="1" applyFill="1" applyBorder="1" applyProtection="1">
      <protection locked="0"/>
    </xf>
    <xf numFmtId="14" fontId="0" fillId="3" borderId="25" xfId="0" applyNumberFormat="1" applyFill="1" applyBorder="1" applyProtection="1">
      <protection locked="0"/>
    </xf>
    <xf numFmtId="0" fontId="0" fillId="3" borderId="23" xfId="0" applyFill="1" applyBorder="1" applyProtection="1">
      <protection locked="0"/>
    </xf>
    <xf numFmtId="0" fontId="0" fillId="3" borderId="5" xfId="0" applyFill="1" applyBorder="1" applyAlignment="1" applyProtection="1">
      <alignment horizontal="right"/>
      <protection locked="0"/>
    </xf>
    <xf numFmtId="14" fontId="0" fillId="3" borderId="5" xfId="0" applyNumberFormat="1" applyFill="1" applyBorder="1" applyProtection="1">
      <protection locked="0"/>
    </xf>
    <xf numFmtId="0" fontId="2" fillId="3" borderId="24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>
      <alignment horizontal="center" vertical="top" wrapText="1"/>
    </xf>
    <xf numFmtId="165" fontId="2" fillId="2" borderId="4" xfId="0" applyNumberFormat="1" applyFont="1" applyFill="1" applyBorder="1" applyAlignment="1">
      <alignment horizontal="center" vertical="top" wrapText="1"/>
    </xf>
    <xf numFmtId="0" fontId="0" fillId="3" borderId="5" xfId="0" applyNumberFormat="1" applyFill="1" applyBorder="1" applyProtection="1">
      <protection locked="0"/>
    </xf>
    <xf numFmtId="0" fontId="1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13" fillId="0" borderId="0" xfId="0" applyFont="1"/>
    <xf numFmtId="0" fontId="2" fillId="5" borderId="4" xfId="1" applyNumberFormat="1" applyFont="1" applyFill="1" applyBorder="1" applyAlignment="1" applyProtection="1">
      <alignment horizontal="center" vertical="top"/>
      <protection locked="0"/>
    </xf>
    <xf numFmtId="0" fontId="2" fillId="0" borderId="4" xfId="1" applyNumberFormat="1" applyFont="1" applyFill="1" applyBorder="1" applyAlignment="1" applyProtection="1">
      <alignment horizontal="center" vertical="top"/>
      <protection hidden="1"/>
    </xf>
    <xf numFmtId="0" fontId="2" fillId="5" borderId="3" xfId="1" applyNumberFormat="1" applyFont="1" applyFill="1" applyBorder="1" applyAlignment="1" applyProtection="1">
      <alignment horizontal="center" vertical="top"/>
      <protection locked="0"/>
    </xf>
    <xf numFmtId="0" fontId="14" fillId="0" borderId="0" xfId="0" applyFont="1"/>
    <xf numFmtId="0" fontId="4" fillId="4" borderId="0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 vertical="top"/>
    </xf>
    <xf numFmtId="0" fontId="1" fillId="2" borderId="27" xfId="0" applyFont="1" applyFill="1" applyBorder="1" applyAlignment="1">
      <alignment horizontal="center" vertical="top"/>
    </xf>
    <xf numFmtId="0" fontId="1" fillId="2" borderId="26" xfId="0" applyFont="1" applyFill="1" applyBorder="1" applyAlignment="1">
      <alignment horizontal="center" vertical="top" wrapText="1"/>
    </xf>
    <xf numFmtId="0" fontId="1" fillId="2" borderId="27" xfId="0" applyFont="1" applyFill="1" applyBorder="1" applyAlignment="1">
      <alignment horizontal="center" vertical="top" wrapText="1"/>
    </xf>
    <xf numFmtId="0" fontId="1" fillId="2" borderId="28" xfId="0" applyFont="1" applyFill="1" applyBorder="1" applyAlignment="1">
      <alignment horizontal="center" vertical="top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4"/>
  <sheetViews>
    <sheetView tabSelected="1" workbookViewId="0">
      <selection activeCell="A34" sqref="A34"/>
    </sheetView>
  </sheetViews>
  <sheetFormatPr baseColWidth="10" defaultColWidth="9.140625" defaultRowHeight="12.75" x14ac:dyDescent="0.2"/>
  <cols>
    <col min="1" max="1" width="46.140625" bestFit="1" customWidth="1"/>
    <col min="2" max="2" width="9.42578125" customWidth="1"/>
    <col min="3" max="3" width="39.42578125" customWidth="1"/>
    <col min="4" max="4" width="8" customWidth="1"/>
  </cols>
  <sheetData>
    <row r="1" spans="1:4" ht="12.75" customHeight="1" x14ac:dyDescent="0.2">
      <c r="A1" s="12" t="s">
        <v>24</v>
      </c>
      <c r="C1" s="13">
        <v>2023</v>
      </c>
    </row>
    <row r="2" spans="1:4" ht="12.75" customHeight="1" x14ac:dyDescent="0.2">
      <c r="A2" s="12" t="s">
        <v>25</v>
      </c>
      <c r="C2" s="13" t="s">
        <v>77</v>
      </c>
    </row>
    <row r="3" spans="1:4" ht="12.75" customHeight="1" x14ac:dyDescent="0.2">
      <c r="A3" s="12" t="s">
        <v>26</v>
      </c>
      <c r="C3" s="13" t="s">
        <v>77</v>
      </c>
    </row>
    <row r="4" spans="1:4" ht="12.75" customHeight="1" x14ac:dyDescent="0.2">
      <c r="A4" s="12" t="s">
        <v>22</v>
      </c>
      <c r="C4" s="13" t="s">
        <v>78</v>
      </c>
    </row>
    <row r="5" spans="1:4" ht="12.75" customHeight="1" x14ac:dyDescent="0.2"/>
    <row r="6" spans="1:4" ht="13.5" customHeight="1" thickBot="1" x14ac:dyDescent="0.25"/>
    <row r="7" spans="1:4" s="33" customFormat="1" ht="25.5" customHeight="1" thickBot="1" x14ac:dyDescent="0.25">
      <c r="A7" s="34" t="s">
        <v>23</v>
      </c>
      <c r="B7" s="31" t="s">
        <v>38</v>
      </c>
      <c r="C7" s="32" t="s">
        <v>44</v>
      </c>
    </row>
    <row r="8" spans="1:4" s="33" customFormat="1" ht="66" customHeight="1" thickBot="1" x14ac:dyDescent="0.25">
      <c r="A8" s="20" t="s">
        <v>46</v>
      </c>
      <c r="B8" s="21" t="s">
        <v>40</v>
      </c>
      <c r="C8" s="45" t="s">
        <v>64</v>
      </c>
    </row>
    <row r="9" spans="1:4" ht="18" customHeight="1" thickBot="1" x14ac:dyDescent="0.25">
      <c r="A9" s="20" t="s">
        <v>36</v>
      </c>
      <c r="B9" s="21" t="s">
        <v>39</v>
      </c>
      <c r="C9" s="45" t="s">
        <v>65</v>
      </c>
    </row>
    <row r="10" spans="1:4" ht="17.25" customHeight="1" x14ac:dyDescent="0.2">
      <c r="A10" s="22" t="s">
        <v>27</v>
      </c>
      <c r="B10" s="23" t="s">
        <v>45</v>
      </c>
      <c r="C10" s="46">
        <v>26</v>
      </c>
    </row>
    <row r="11" spans="1:4" ht="16.5" customHeight="1" thickBot="1" x14ac:dyDescent="0.25">
      <c r="A11" s="18" t="s">
        <v>28</v>
      </c>
      <c r="B11" s="19" t="s">
        <v>45</v>
      </c>
      <c r="C11" s="47">
        <v>12</v>
      </c>
    </row>
    <row r="12" spans="1:4" ht="14.25" customHeight="1" x14ac:dyDescent="0.2">
      <c r="A12" s="22" t="s">
        <v>30</v>
      </c>
      <c r="B12" s="23" t="s">
        <v>39</v>
      </c>
      <c r="C12" s="48" t="s">
        <v>65</v>
      </c>
    </row>
    <row r="13" spans="1:4" ht="14.25" customHeight="1" x14ac:dyDescent="0.2">
      <c r="A13" s="24" t="s">
        <v>31</v>
      </c>
      <c r="B13" s="15" t="s">
        <v>41</v>
      </c>
      <c r="C13" s="49" t="s">
        <v>66</v>
      </c>
    </row>
    <row r="14" spans="1:4" ht="14.25" customHeight="1" x14ac:dyDescent="0.2">
      <c r="A14" s="24" t="s">
        <v>32</v>
      </c>
      <c r="B14" s="15" t="s">
        <v>42</v>
      </c>
      <c r="C14" s="49" t="s">
        <v>67</v>
      </c>
    </row>
    <row r="15" spans="1:4" ht="13.5" customHeight="1" thickBot="1" x14ac:dyDescent="0.25">
      <c r="A15" s="25" t="s">
        <v>37</v>
      </c>
      <c r="B15" s="26" t="s">
        <v>43</v>
      </c>
      <c r="C15" s="50">
        <v>44985</v>
      </c>
      <c r="D15" s="66" t="str">
        <f>IF(AND(C12="ja",C15=""),"Hinweis: Pflichtfeld, wenn Messgenauigkeit kontrolliert wurde!","")</f>
        <v/>
      </c>
    </row>
    <row r="16" spans="1:4" ht="14.25" customHeight="1" x14ac:dyDescent="0.2">
      <c r="A16" s="22" t="s">
        <v>33</v>
      </c>
      <c r="B16" s="23" t="s">
        <v>39</v>
      </c>
      <c r="C16" s="48" t="s">
        <v>65</v>
      </c>
    </row>
    <row r="17" spans="1:4" ht="14.25" customHeight="1" x14ac:dyDescent="0.2">
      <c r="A17" s="24" t="s">
        <v>31</v>
      </c>
      <c r="B17" s="15" t="s">
        <v>41</v>
      </c>
      <c r="C17" s="49" t="s">
        <v>66</v>
      </c>
    </row>
    <row r="18" spans="1:4" ht="14.25" customHeight="1" x14ac:dyDescent="0.2">
      <c r="A18" s="24" t="s">
        <v>32</v>
      </c>
      <c r="B18" s="15" t="s">
        <v>42</v>
      </c>
      <c r="C18" s="49" t="s">
        <v>68</v>
      </c>
    </row>
    <row r="19" spans="1:4" ht="13.5" customHeight="1" thickBot="1" x14ac:dyDescent="0.25">
      <c r="A19" s="27" t="s">
        <v>37</v>
      </c>
      <c r="B19" s="28" t="s">
        <v>43</v>
      </c>
      <c r="C19" s="51">
        <v>44981</v>
      </c>
      <c r="D19" s="66" t="str">
        <f>IF(AND(C16="ja",C19=""),"Hinweis: Pflichtfeld, wenn Drosselabflusseinstellung kontrolliert wurde!","")</f>
        <v/>
      </c>
    </row>
    <row r="20" spans="1:4" ht="63.75" customHeight="1" x14ac:dyDescent="0.2">
      <c r="A20" s="22" t="s">
        <v>29</v>
      </c>
      <c r="B20" s="23" t="s">
        <v>40</v>
      </c>
      <c r="C20" s="46" t="s">
        <v>69</v>
      </c>
    </row>
    <row r="21" spans="1:4" ht="64.5" customHeight="1" thickBot="1" x14ac:dyDescent="0.25">
      <c r="A21" s="18" t="s">
        <v>62</v>
      </c>
      <c r="B21" s="19" t="s">
        <v>40</v>
      </c>
      <c r="C21" s="47" t="s">
        <v>70</v>
      </c>
    </row>
    <row r="22" spans="1:4" ht="12.75" customHeight="1" x14ac:dyDescent="0.2">
      <c r="A22" s="29"/>
      <c r="B22" s="29"/>
      <c r="C22" s="35"/>
    </row>
    <row r="23" spans="1:4" ht="12.75" customHeight="1" x14ac:dyDescent="0.2">
      <c r="A23" s="29"/>
      <c r="B23" s="29"/>
      <c r="C23" s="35"/>
    </row>
    <row r="24" spans="1:4" ht="13.5" customHeight="1" thickBot="1" x14ac:dyDescent="0.25">
      <c r="A24" s="29"/>
      <c r="B24" s="29"/>
      <c r="C24" s="35"/>
    </row>
    <row r="25" spans="1:4" ht="24" customHeight="1" thickBot="1" x14ac:dyDescent="0.25">
      <c r="A25" s="36" t="s">
        <v>34</v>
      </c>
      <c r="B25" s="37" t="s">
        <v>38</v>
      </c>
      <c r="C25" s="38" t="s">
        <v>44</v>
      </c>
    </row>
    <row r="26" spans="1:4" ht="18" customHeight="1" x14ac:dyDescent="0.2">
      <c r="A26" s="22" t="s">
        <v>34</v>
      </c>
      <c r="B26" s="23" t="s">
        <v>45</v>
      </c>
      <c r="C26" s="52">
        <v>12</v>
      </c>
    </row>
    <row r="27" spans="1:4" ht="18" customHeight="1" x14ac:dyDescent="0.2">
      <c r="A27" s="30" t="s">
        <v>35</v>
      </c>
      <c r="B27" s="14" t="s">
        <v>39</v>
      </c>
      <c r="C27" s="53" t="s">
        <v>65</v>
      </c>
    </row>
    <row r="28" spans="1:4" ht="18" customHeight="1" x14ac:dyDescent="0.2">
      <c r="A28" s="30" t="s">
        <v>37</v>
      </c>
      <c r="B28" s="14" t="s">
        <v>43</v>
      </c>
      <c r="C28" s="54">
        <v>44958</v>
      </c>
      <c r="D28" s="66" t="str">
        <f>IF(AND(C27="ja",C28=""),"Hinweis: Pflichtfeld, wenn Einleitstelle kontrolliert wurde!","")</f>
        <v/>
      </c>
    </row>
    <row r="29" spans="1:4" ht="64.5" customHeight="1" thickBot="1" x14ac:dyDescent="0.25">
      <c r="A29" s="18" t="s">
        <v>47</v>
      </c>
      <c r="B29" s="19" t="s">
        <v>40</v>
      </c>
      <c r="C29" s="55" t="s">
        <v>71</v>
      </c>
    </row>
    <row r="30" spans="1:4" ht="24" customHeight="1" thickBot="1" x14ac:dyDescent="0.25">
      <c r="A30" s="36" t="s">
        <v>48</v>
      </c>
      <c r="B30" s="37" t="s">
        <v>38</v>
      </c>
      <c r="C30" s="38" t="s">
        <v>44</v>
      </c>
    </row>
    <row r="31" spans="1:4" ht="18" customHeight="1" x14ac:dyDescent="0.2">
      <c r="A31" s="30" t="s">
        <v>48</v>
      </c>
      <c r="B31" s="14" t="s">
        <v>39</v>
      </c>
      <c r="C31" s="53" t="s">
        <v>65</v>
      </c>
    </row>
    <row r="32" spans="1:4" ht="18" customHeight="1" x14ac:dyDescent="0.2">
      <c r="A32" s="30" t="s">
        <v>37</v>
      </c>
      <c r="B32" s="14" t="s">
        <v>43</v>
      </c>
      <c r="C32" s="54">
        <v>44942</v>
      </c>
      <c r="D32" s="66" t="str">
        <f>IF(AND(C31="ja",C32=""),"Hinweis: Pflichtfeld, wenn eingehende Sichtprüfung stattgefunden hat!","")</f>
        <v/>
      </c>
    </row>
    <row r="33" spans="1:3" ht="18" customHeight="1" x14ac:dyDescent="0.2">
      <c r="A33" s="30" t="s">
        <v>49</v>
      </c>
      <c r="B33" s="14" t="s">
        <v>41</v>
      </c>
      <c r="C33" s="58" t="s">
        <v>72</v>
      </c>
    </row>
    <row r="34" spans="1:3" ht="64.5" customHeight="1" thickBot="1" x14ac:dyDescent="0.25">
      <c r="A34" s="18" t="s">
        <v>50</v>
      </c>
      <c r="B34" s="19" t="s">
        <v>40</v>
      </c>
      <c r="C34" s="55" t="s">
        <v>79</v>
      </c>
    </row>
  </sheetData>
  <sheetProtection algorithmName="SHA-512" hashValue="TSA/TXKvcDAUAjpkMHExR2vwcGByXixgRPgGigFoGVlhLNGi9iVdBJOXOg7wf+X/xKnDhsVqE6WjBn/pjjxsoQ==" saltValue="OqoUsrmP9RBa8nWWNpy8iA==" spinCount="100000" sheet="1" objects="1" scenarios="1"/>
  <phoneticPr fontId="6" type="noConversion"/>
  <dataValidations count="4">
    <dataValidation type="list" showInputMessage="1" showErrorMessage="1" sqref="C16 C9 C12 C27 C31" xr:uid="{00000000-0002-0000-0000-000000000000}">
      <formula1>"ja,nein"</formula1>
    </dataValidation>
    <dataValidation type="list" allowBlank="1" showInputMessage="1" showErrorMessage="1" sqref="C13 C17" xr:uid="{00000000-0002-0000-0000-000001000000}">
      <formula1>"intern,extern"</formula1>
    </dataValidation>
    <dataValidation type="date" allowBlank="1" showInputMessage="1" showErrorMessage="1" sqref="C19 C15 C28 C32" xr:uid="{00000000-0002-0000-0000-000003000000}">
      <formula1>18264</formula1>
      <formula2>401769</formula2>
    </dataValidation>
    <dataValidation type="list" allowBlank="1" showInputMessage="1" showErrorMessage="1" sqref="C33" xr:uid="{EFEB8818-9D48-4B38-9A31-F6767595971E}">
      <formula1>"TV-Befahrung,Begehung"</formula1>
    </dataValidation>
  </dataValidations>
  <pageMargins left="0.75" right="0.75" top="1" bottom="1" header="0.4921259845" footer="0.4921259845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7"/>
  <sheetViews>
    <sheetView workbookViewId="0"/>
  </sheetViews>
  <sheetFormatPr baseColWidth="10" defaultColWidth="9.140625" defaultRowHeight="12.75" x14ac:dyDescent="0.2"/>
  <cols>
    <col min="1" max="1" width="22.140625" customWidth="1"/>
    <col min="2" max="2" width="14.7109375" customWidth="1"/>
    <col min="3" max="10" width="14.7109375" customWidth="1" collapsed="1"/>
  </cols>
  <sheetData>
    <row r="1" spans="1:10" ht="12.75" customHeight="1" x14ac:dyDescent="0.2">
      <c r="A1" s="12" t="s">
        <v>22</v>
      </c>
      <c r="B1" s="13" t="s">
        <v>78</v>
      </c>
    </row>
    <row r="2" spans="1:10" ht="12.75" customHeight="1" x14ac:dyDescent="0.2"/>
    <row r="3" spans="1:10" ht="12.75" customHeight="1" x14ac:dyDescent="0.2">
      <c r="A3" s="67" t="s">
        <v>13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ht="13.5" customHeight="1" thickBot="1" x14ac:dyDescent="0.25">
      <c r="A4" s="1"/>
      <c r="B4" s="1"/>
      <c r="C4" s="1"/>
      <c r="D4" s="1"/>
      <c r="E4" s="1"/>
    </row>
    <row r="5" spans="1:10" ht="18" customHeight="1" x14ac:dyDescent="0.2">
      <c r="A5" s="2"/>
      <c r="B5" s="41" t="s">
        <v>14</v>
      </c>
      <c r="C5" s="68" t="s">
        <v>17</v>
      </c>
      <c r="D5" s="69"/>
      <c r="E5" s="70" t="s">
        <v>15</v>
      </c>
      <c r="F5" s="71"/>
      <c r="G5" s="68" t="s">
        <v>16</v>
      </c>
      <c r="H5" s="69"/>
      <c r="I5" s="68" t="s">
        <v>63</v>
      </c>
      <c r="J5" s="72"/>
    </row>
    <row r="6" spans="1:10" ht="12.75" customHeight="1" x14ac:dyDescent="0.2">
      <c r="A6" s="3"/>
      <c r="B6" s="4"/>
      <c r="C6" s="5" t="s">
        <v>18</v>
      </c>
      <c r="D6" s="5" t="s">
        <v>19</v>
      </c>
      <c r="E6" s="5" t="s">
        <v>20</v>
      </c>
      <c r="F6" s="6" t="s">
        <v>21</v>
      </c>
      <c r="G6" s="5" t="s">
        <v>20</v>
      </c>
      <c r="H6" s="5" t="s">
        <v>21</v>
      </c>
      <c r="I6" s="5" t="s">
        <v>20</v>
      </c>
      <c r="J6" s="7" t="s">
        <v>21</v>
      </c>
    </row>
    <row r="7" spans="1:10" ht="14.25" customHeight="1" x14ac:dyDescent="0.2">
      <c r="A7" s="3"/>
      <c r="B7" s="8" t="s">
        <v>73</v>
      </c>
      <c r="C7" s="9" t="s">
        <v>74</v>
      </c>
      <c r="D7" s="5" t="s">
        <v>75</v>
      </c>
      <c r="E7" s="57" t="s">
        <v>75</v>
      </c>
      <c r="F7" s="56" t="s">
        <v>75</v>
      </c>
      <c r="G7" s="9" t="s">
        <v>74</v>
      </c>
      <c r="H7" s="9" t="s">
        <v>74</v>
      </c>
      <c r="I7" s="5" t="s">
        <v>76</v>
      </c>
      <c r="J7" s="7" t="s">
        <v>76</v>
      </c>
    </row>
    <row r="8" spans="1:10" ht="12.75" customHeight="1" x14ac:dyDescent="0.2">
      <c r="A8" s="10" t="s">
        <v>0</v>
      </c>
      <c r="B8" s="16"/>
      <c r="C8" s="39"/>
      <c r="D8" s="16"/>
      <c r="E8" s="39"/>
      <c r="F8" s="39"/>
      <c r="G8" s="39"/>
      <c r="H8" s="39"/>
      <c r="I8" s="16"/>
      <c r="J8" s="40"/>
    </row>
    <row r="9" spans="1:10" ht="12.75" customHeight="1" x14ac:dyDescent="0.2">
      <c r="A9" s="10" t="s">
        <v>1</v>
      </c>
      <c r="B9" s="16"/>
      <c r="C9" s="39"/>
      <c r="D9" s="16"/>
      <c r="E9" s="39"/>
      <c r="F9" s="39"/>
      <c r="G9" s="39"/>
      <c r="H9" s="39"/>
      <c r="I9" s="16"/>
      <c r="J9" s="40"/>
    </row>
    <row r="10" spans="1:10" ht="12.75" customHeight="1" x14ac:dyDescent="0.2">
      <c r="A10" s="10" t="s">
        <v>2</v>
      </c>
      <c r="B10" s="16"/>
      <c r="C10" s="39"/>
      <c r="D10" s="16"/>
      <c r="E10" s="39"/>
      <c r="F10" s="39"/>
      <c r="G10" s="39"/>
      <c r="H10" s="39"/>
      <c r="I10" s="16"/>
      <c r="J10" s="40"/>
    </row>
    <row r="11" spans="1:10" ht="12.75" customHeight="1" x14ac:dyDescent="0.2">
      <c r="A11" s="10" t="s">
        <v>3</v>
      </c>
      <c r="B11" s="16"/>
      <c r="C11" s="39"/>
      <c r="D11" s="16"/>
      <c r="E11" s="39"/>
      <c r="F11" s="39"/>
      <c r="G11" s="39"/>
      <c r="H11" s="39"/>
      <c r="I11" s="16"/>
      <c r="J11" s="40"/>
    </row>
    <row r="12" spans="1:10" ht="12.75" customHeight="1" x14ac:dyDescent="0.2">
      <c r="A12" s="10" t="s">
        <v>4</v>
      </c>
      <c r="B12" s="16"/>
      <c r="C12" s="39"/>
      <c r="D12" s="16"/>
      <c r="E12" s="39"/>
      <c r="F12" s="39"/>
      <c r="G12" s="39"/>
      <c r="H12" s="39"/>
      <c r="I12" s="16"/>
      <c r="J12" s="40"/>
    </row>
    <row r="13" spans="1:10" ht="12.75" customHeight="1" x14ac:dyDescent="0.2">
      <c r="A13" s="10" t="s">
        <v>5</v>
      </c>
      <c r="B13" s="16"/>
      <c r="C13" s="39"/>
      <c r="D13" s="16"/>
      <c r="E13" s="39"/>
      <c r="F13" s="39"/>
      <c r="G13" s="39"/>
      <c r="H13" s="39"/>
      <c r="I13" s="16"/>
      <c r="J13" s="40"/>
    </row>
    <row r="14" spans="1:10" ht="12.75" customHeight="1" x14ac:dyDescent="0.2">
      <c r="A14" s="10" t="s">
        <v>8</v>
      </c>
      <c r="B14" s="16"/>
      <c r="C14" s="39"/>
      <c r="D14" s="16"/>
      <c r="E14" s="39"/>
      <c r="F14" s="39"/>
      <c r="G14" s="39"/>
      <c r="H14" s="39"/>
      <c r="I14" s="16"/>
      <c r="J14" s="40"/>
    </row>
    <row r="15" spans="1:10" ht="12.75" customHeight="1" x14ac:dyDescent="0.2">
      <c r="A15" s="10" t="s">
        <v>6</v>
      </c>
      <c r="B15" s="16"/>
      <c r="C15" s="39"/>
      <c r="D15" s="16"/>
      <c r="E15" s="39"/>
      <c r="F15" s="39"/>
      <c r="G15" s="39"/>
      <c r="H15" s="39"/>
      <c r="I15" s="16"/>
      <c r="J15" s="40"/>
    </row>
    <row r="16" spans="1:10" ht="12.75" customHeight="1" x14ac:dyDescent="0.2">
      <c r="A16" s="10" t="s">
        <v>7</v>
      </c>
      <c r="B16" s="16"/>
      <c r="C16" s="39"/>
      <c r="D16" s="16"/>
      <c r="E16" s="39"/>
      <c r="F16" s="39"/>
      <c r="G16" s="39"/>
      <c r="H16" s="39"/>
      <c r="I16" s="16"/>
      <c r="J16" s="40"/>
    </row>
    <row r="17" spans="1:10" ht="12.75" customHeight="1" x14ac:dyDescent="0.2">
      <c r="A17" s="10" t="s">
        <v>9</v>
      </c>
      <c r="B17" s="16"/>
      <c r="C17" s="39"/>
      <c r="D17" s="16"/>
      <c r="E17" s="39"/>
      <c r="F17" s="39"/>
      <c r="G17" s="39"/>
      <c r="H17" s="39"/>
      <c r="I17" s="16"/>
      <c r="J17" s="40"/>
    </row>
    <row r="18" spans="1:10" ht="12.75" customHeight="1" x14ac:dyDescent="0.2">
      <c r="A18" s="10" t="s">
        <v>10</v>
      </c>
      <c r="B18" s="17"/>
      <c r="C18" s="39"/>
      <c r="D18" s="17"/>
      <c r="E18" s="17"/>
      <c r="F18" s="17"/>
      <c r="G18" s="39"/>
      <c r="H18" s="39"/>
      <c r="I18" s="16"/>
      <c r="J18" s="40"/>
    </row>
    <row r="19" spans="1:10" ht="12.75" customHeight="1" x14ac:dyDescent="0.2">
      <c r="A19" s="10" t="s">
        <v>11</v>
      </c>
      <c r="B19" s="17"/>
      <c r="C19" s="39"/>
      <c r="D19" s="17"/>
      <c r="E19" s="17"/>
      <c r="F19" s="17"/>
      <c r="G19" s="39"/>
      <c r="H19" s="39"/>
      <c r="I19" s="16"/>
      <c r="J19" s="40"/>
    </row>
    <row r="20" spans="1:10" ht="13.5" customHeight="1" thickBot="1" x14ac:dyDescent="0.25">
      <c r="A20" s="11" t="s">
        <v>12</v>
      </c>
      <c r="B20" s="42" t="str">
        <f t="shared" ref="B20:J20" si="0">IF(SUM(B8:B19)&lt;&gt;0,SUM(B8:B19),"")</f>
        <v/>
      </c>
      <c r="C20" s="43" t="str">
        <f t="shared" si="0"/>
        <v/>
      </c>
      <c r="D20" s="42" t="str">
        <f t="shared" si="0"/>
        <v/>
      </c>
      <c r="E20" s="43" t="str">
        <f t="shared" si="0"/>
        <v/>
      </c>
      <c r="F20" s="42" t="str">
        <f t="shared" si="0"/>
        <v/>
      </c>
      <c r="G20" s="43" t="str">
        <f t="shared" si="0"/>
        <v/>
      </c>
      <c r="H20" s="42" t="str">
        <f t="shared" si="0"/>
        <v/>
      </c>
      <c r="I20" s="43" t="str">
        <f t="shared" si="0"/>
        <v/>
      </c>
      <c r="J20" s="44" t="str">
        <f t="shared" si="0"/>
        <v/>
      </c>
    </row>
    <row r="22" spans="1:10" ht="18" x14ac:dyDescent="0.2">
      <c r="A22" s="59" t="s">
        <v>51</v>
      </c>
      <c r="B22" s="60" t="s">
        <v>52</v>
      </c>
    </row>
    <row r="23" spans="1:10" x14ac:dyDescent="0.2">
      <c r="A23" s="61"/>
      <c r="B23" s="60" t="s">
        <v>53</v>
      </c>
    </row>
    <row r="24" spans="1:10" x14ac:dyDescent="0.2">
      <c r="A24" s="61"/>
      <c r="C24" t="s">
        <v>54</v>
      </c>
    </row>
    <row r="25" spans="1:10" x14ac:dyDescent="0.2">
      <c r="A25" s="61"/>
      <c r="C25" s="60" t="s">
        <v>55</v>
      </c>
    </row>
    <row r="26" spans="1:10" x14ac:dyDescent="0.2">
      <c r="A26" s="61"/>
      <c r="C26" s="60" t="s">
        <v>56</v>
      </c>
    </row>
    <row r="27" spans="1:10" x14ac:dyDescent="0.2">
      <c r="A27" s="61"/>
      <c r="B27" s="60"/>
    </row>
    <row r="28" spans="1:10" ht="12.75" customHeight="1" x14ac:dyDescent="0.2">
      <c r="B28" s="60"/>
    </row>
    <row r="33" spans="2:5" ht="15.75" x14ac:dyDescent="0.25">
      <c r="B33" s="62" t="s">
        <v>57</v>
      </c>
    </row>
    <row r="34" spans="2:5" x14ac:dyDescent="0.2">
      <c r="B34" s="60" t="s">
        <v>58</v>
      </c>
    </row>
    <row r="35" spans="2:5" x14ac:dyDescent="0.2">
      <c r="B35" s="3"/>
      <c r="C35" s="9" t="s">
        <v>59</v>
      </c>
      <c r="D35" s="9" t="s">
        <v>60</v>
      </c>
      <c r="E35" s="9" t="s">
        <v>61</v>
      </c>
    </row>
    <row r="36" spans="2:5" x14ac:dyDescent="0.2">
      <c r="B36" s="10" t="s">
        <v>0</v>
      </c>
      <c r="C36" s="63"/>
      <c r="D36" s="63">
        <v>5</v>
      </c>
      <c r="E36" s="64">
        <f>IF(AND(C36="",D36=""),"",ROUND(C36+D36/60,2))</f>
        <v>0.08</v>
      </c>
    </row>
    <row r="37" spans="2:5" x14ac:dyDescent="0.2">
      <c r="B37" s="10" t="s">
        <v>1</v>
      </c>
      <c r="C37" s="63"/>
      <c r="D37" s="63">
        <v>10</v>
      </c>
      <c r="E37" s="64">
        <f t="shared" ref="E37:E47" si="1">IF(AND(C37="",D37=""),"",ROUND(C37+D37/60,2))</f>
        <v>0.17</v>
      </c>
    </row>
    <row r="38" spans="2:5" x14ac:dyDescent="0.2">
      <c r="B38" s="10" t="s">
        <v>2</v>
      </c>
      <c r="C38" s="63"/>
      <c r="D38" s="63">
        <v>15</v>
      </c>
      <c r="E38" s="64">
        <f t="shared" si="1"/>
        <v>0.25</v>
      </c>
    </row>
    <row r="39" spans="2:5" x14ac:dyDescent="0.2">
      <c r="B39" s="10" t="s">
        <v>3</v>
      </c>
      <c r="C39" s="63"/>
      <c r="D39" s="63">
        <v>20</v>
      </c>
      <c r="E39" s="64">
        <f t="shared" si="1"/>
        <v>0.33</v>
      </c>
    </row>
    <row r="40" spans="2:5" x14ac:dyDescent="0.2">
      <c r="B40" s="10" t="s">
        <v>4</v>
      </c>
      <c r="C40" s="63"/>
      <c r="D40" s="63">
        <v>25</v>
      </c>
      <c r="E40" s="64">
        <f>IF(AND(C40="",D40=""),"",ROUND(C40+D40/60,2))</f>
        <v>0.42</v>
      </c>
    </row>
    <row r="41" spans="2:5" x14ac:dyDescent="0.2">
      <c r="B41" s="10" t="s">
        <v>5</v>
      </c>
      <c r="C41" s="63"/>
      <c r="D41" s="63">
        <v>30</v>
      </c>
      <c r="E41" s="64">
        <f t="shared" si="1"/>
        <v>0.5</v>
      </c>
    </row>
    <row r="42" spans="2:5" x14ac:dyDescent="0.2">
      <c r="B42" s="10" t="s">
        <v>8</v>
      </c>
      <c r="C42" s="63"/>
      <c r="D42" s="63">
        <v>35</v>
      </c>
      <c r="E42" s="64">
        <f t="shared" si="1"/>
        <v>0.57999999999999996</v>
      </c>
    </row>
    <row r="43" spans="2:5" x14ac:dyDescent="0.2">
      <c r="B43" s="10" t="s">
        <v>6</v>
      </c>
      <c r="C43" s="63"/>
      <c r="D43" s="63">
        <v>40</v>
      </c>
      <c r="E43" s="64">
        <f>IF(AND(C43="",D43=""),"",ROUND(C43+D43/60,2))</f>
        <v>0.67</v>
      </c>
    </row>
    <row r="44" spans="2:5" x14ac:dyDescent="0.2">
      <c r="B44" s="10" t="s">
        <v>7</v>
      </c>
      <c r="C44" s="63"/>
      <c r="D44" s="63">
        <v>45</v>
      </c>
      <c r="E44" s="64">
        <f t="shared" si="1"/>
        <v>0.75</v>
      </c>
    </row>
    <row r="45" spans="2:5" x14ac:dyDescent="0.2">
      <c r="B45" s="10" t="s">
        <v>9</v>
      </c>
      <c r="C45" s="63"/>
      <c r="D45" s="63">
        <v>50</v>
      </c>
      <c r="E45" s="64">
        <f t="shared" si="1"/>
        <v>0.83</v>
      </c>
    </row>
    <row r="46" spans="2:5" x14ac:dyDescent="0.2">
      <c r="B46" s="10" t="s">
        <v>10</v>
      </c>
      <c r="C46" s="65"/>
      <c r="D46" s="63">
        <v>55</v>
      </c>
      <c r="E46" s="64">
        <f t="shared" si="1"/>
        <v>0.92</v>
      </c>
    </row>
    <row r="47" spans="2:5" x14ac:dyDescent="0.2">
      <c r="B47" s="10" t="s">
        <v>11</v>
      </c>
      <c r="C47" s="65">
        <v>1</v>
      </c>
      <c r="D47" s="63">
        <v>0</v>
      </c>
      <c r="E47" s="64">
        <f t="shared" si="1"/>
        <v>1</v>
      </c>
    </row>
  </sheetData>
  <sheetProtection algorithmName="SHA-512" hashValue="8/xXqnpOAwIA5L6JB2dFZaTiI7qzjfpDbx1XN5rNQQTYYbHlfYTXYVY2scaxjWqlrmJU+wHRLYVdrPTbXyVStQ==" saltValue="jqwPcd9WI1/hKCExlAm19A==" spinCount="100000" sheet="1" objects="1" scenarios="1" formatCells="0"/>
  <mergeCells count="5">
    <mergeCell ref="A3:J3"/>
    <mergeCell ref="C5:D5"/>
    <mergeCell ref="E5:F5"/>
    <mergeCell ref="G5:H5"/>
    <mergeCell ref="I5:J5"/>
  </mergeCells>
  <phoneticPr fontId="6" type="noConversion"/>
  <dataValidations count="7">
    <dataValidation type="whole" allowBlank="1" showInputMessage="1" showErrorMessage="1" errorTitle="Minuten" error="Zahl zwischen 0 und 59 erlaubt." sqref="D36:D47" xr:uid="{2951A340-257E-4534-8423-808529385E8E}">
      <formula1>0</formula1>
      <formula2>59</formula2>
    </dataValidation>
    <dataValidation type="decimal" allowBlank="1" showInputMessage="1" showErrorMessage="1" sqref="E36:E47" xr:uid="{3E50BBD9-EE49-4122-8AFF-DD93ECA4B0DA}">
      <formula1>0</formula1>
      <formula2>100000</formula2>
    </dataValidation>
    <dataValidation type="whole" allowBlank="1" showInputMessage="1" showErrorMessage="1" sqref="C36:C47" xr:uid="{380F6C18-3C3A-4F64-9F21-247CBA68C153}">
      <formula1>0</formula1>
      <formula2>100000</formula2>
    </dataValidation>
    <dataValidation type="whole" operator="lessThanOrEqual" allowBlank="1" showInputMessage="1" showErrorMessage="1" errorTitle="Datenüberprüfung" error="Entweder Sie haben keine ganze Zahl eingegeben oder dieser Monat hat nur 30 Tage." sqref="D11:F11 D13:F13 D16:F16 D18:F18" xr:uid="{25204EEE-A77B-4A0B-8910-99DD7FC3485D}">
      <formula1>30</formula1>
    </dataValidation>
    <dataValidation type="whole" operator="lessThanOrEqual" allowBlank="1" showInputMessage="1" showErrorMessage="1" errorTitle="Ganzzahlprüfung" error="Entweder Sie haben keine ganze Zahl eingegeben oder dieser Monat hat nur 31 Tage." sqref="E14" xr:uid="{D17C7E75-96C7-4B28-B8DA-1B3829D33A9C}">
      <formula1>31</formula1>
    </dataValidation>
    <dataValidation type="whole" operator="lessThanOrEqual" allowBlank="1" showInputMessage="1" showErrorMessage="1" errorTitle="Datenüberprüfung" error="Entweder Sie haben keine ganze Zahl eingegeben oder dieser Monat hat nur 28 Tage." sqref="D9:F9" xr:uid="{62A6BEF7-2BA7-4C86-8C10-DEE8D0F4D8FC}">
      <formula1>28</formula1>
    </dataValidation>
    <dataValidation type="whole" operator="lessThanOrEqual" allowBlank="1" showInputMessage="1" showErrorMessage="1" errorTitle="Datenüberprüfung" error="Entweder Sie haben keine ganze Zahl eingegeben oder dieser Monat hat nur 31 Tage." sqref="D8 D10 D12 D14 D15 D17 D19 E8 E10 E12 E15 E17 E19 F8 F10 F12 F14 F15 F17 F19" xr:uid="{D54FA2A8-59F0-4A92-AF40-575C4001E8AA}">
      <formula1>31</formula1>
    </dataValidation>
  </dataValidations>
  <pageMargins left="0.75" right="0.75" top="1" bottom="1" header="0.4921259845" footer="0.4921259845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Entlastungsanlage</vt:lpstr>
      <vt:lpstr>Entlastungsgeschehen</vt:lpstr>
    </vt:vector>
  </TitlesOfParts>
  <Company>BSTMUGV Benutzerservice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LfU-Gaab</dc:creator>
  <cp:lastModifiedBy>Röger, Gudrun (LfU)</cp:lastModifiedBy>
  <cp:lastPrinted>2013-05-14T08:52:18Z</cp:lastPrinted>
  <dcterms:created xsi:type="dcterms:W3CDTF">2009-08-12T08:42:37Z</dcterms:created>
  <dcterms:modified xsi:type="dcterms:W3CDTF">2025-02-10T11:04:08Z</dcterms:modified>
</cp:coreProperties>
</file>